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LC-PAU-FS02\Users$\roneil\Documents\Quote and Issue Documents\"/>
    </mc:Choice>
  </mc:AlternateContent>
  <bookViews>
    <workbookView xWindow="360" yWindow="30" windowWidth="9720" windowHeight="6330"/>
  </bookViews>
  <sheets>
    <sheet name="Statement of Values" sheetId="2" r:id="rId1"/>
  </sheets>
  <externalReferences>
    <externalReference r:id="rId2"/>
    <externalReference r:id="rId3"/>
  </externalReferences>
  <definedNames>
    <definedName name="Hazard_Grade_Min_premium2">[1]Rates!$A$18:$B$25</definedName>
    <definedName name="Hazard_Grade_Min_premiums">[2]Rates!$A$18:$B$25</definedName>
    <definedName name="Prem_ops">[1]Rates!$A$28:$B$34</definedName>
    <definedName name="Prem_Ops_Factor">[2]Rates!$A$28:$B$34</definedName>
    <definedName name="_xlnm.Print_Area" localSheetId="0">'Statement of Values'!$A$1:$AK$33</definedName>
    <definedName name="_xlnm.Print_Titles" localSheetId="0">'Statement of Values'!$A:$D</definedName>
    <definedName name="Products_Factor">[2]Rates!$D$27:$E$34</definedName>
  </definedNames>
  <calcPr calcId="152511"/>
</workbook>
</file>

<file path=xl/calcChain.xml><?xml version="1.0" encoding="utf-8"?>
<calcChain xmlns="http://schemas.openxmlformats.org/spreadsheetml/2006/main">
  <c r="T29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0" i="2"/>
  <c r="T9" i="2"/>
  <c r="T8" i="2"/>
  <c r="T7" i="2"/>
  <c r="T6" i="2"/>
  <c r="T11" i="2"/>
  <c r="AR17" i="2" l="1"/>
  <c r="P30" i="2" l="1"/>
  <c r="R17" i="2" l="1"/>
  <c r="R16" i="2"/>
  <c r="R15" i="2"/>
  <c r="R14" i="2"/>
  <c r="R13" i="2"/>
  <c r="R12" i="2"/>
  <c r="R11" i="2"/>
  <c r="R10" i="2"/>
  <c r="R6" i="2"/>
  <c r="R7" i="2"/>
  <c r="R8" i="2"/>
  <c r="R9" i="2"/>
  <c r="R18" i="2"/>
  <c r="R19" i="2"/>
  <c r="R20" i="2"/>
  <c r="R21" i="2"/>
  <c r="R22" i="2"/>
  <c r="R23" i="2"/>
  <c r="R24" i="2"/>
  <c r="R25" i="2"/>
  <c r="R26" i="2"/>
  <c r="R27" i="2"/>
  <c r="R28" i="2"/>
  <c r="R29" i="2"/>
  <c r="I30" i="2"/>
  <c r="O30" i="2"/>
  <c r="Q30" i="2"/>
  <c r="N30" i="2"/>
  <c r="R30" i="2" l="1"/>
  <c r="E4" i="2" s="1"/>
</calcChain>
</file>

<file path=xl/sharedStrings.xml><?xml version="1.0" encoding="utf-8"?>
<sst xmlns="http://schemas.openxmlformats.org/spreadsheetml/2006/main" count="162" uniqueCount="119">
  <si>
    <t>Building</t>
  </si>
  <si>
    <t>Contents</t>
  </si>
  <si>
    <t>Date:</t>
  </si>
  <si>
    <t>Prot Class</t>
  </si>
  <si>
    <t>BI/EE</t>
  </si>
  <si>
    <t>Named Insured:</t>
  </si>
  <si>
    <t>City</t>
  </si>
  <si>
    <t>State</t>
  </si>
  <si>
    <t>Sprinklered %</t>
  </si>
  <si>
    <t>Zip</t>
  </si>
  <si>
    <t>GRAND TOTAL</t>
  </si>
  <si>
    <t>Square Foot Area</t>
  </si>
  <si>
    <t>Bldg #</t>
  </si>
  <si>
    <t>Prem #</t>
  </si>
  <si>
    <t>ISO Const. Code**</t>
  </si>
  <si>
    <t xml:space="preserve"> </t>
  </si>
  <si>
    <t>Year Built</t>
  </si>
  <si>
    <t xml:space="preserve"> # Stories</t>
  </si>
  <si>
    <t>* *Use ISO Number (1 = Frame, 2 = JM, 3 = Metal Non-comb, 4 = Masonry non-comb, 5 = Modified Fire Resistive, 6 = Fire Resistive)</t>
  </si>
  <si>
    <t>County</t>
  </si>
  <si>
    <t>Personal Property of Others</t>
  </si>
  <si>
    <t>Year of Updates</t>
  </si>
  <si>
    <t>Construction Quality</t>
  </si>
  <si>
    <t>Roof Covering</t>
  </si>
  <si>
    <t>Roof Age and Condition</t>
  </si>
  <si>
    <t xml:space="preserve">Roof Geometry </t>
  </si>
  <si>
    <t>Roof Anchors</t>
  </si>
  <si>
    <t>Roof Equipment Hurricane Bracing</t>
  </si>
  <si>
    <t>Basement</t>
  </si>
  <si>
    <t>Cladding Type</t>
  </si>
  <si>
    <t>Roof Sheathing Attachment</t>
  </si>
  <si>
    <t>Frame-Foundation Connection</t>
  </si>
  <si>
    <t>Ground-Level Equipment</t>
  </si>
  <si>
    <t>Opening Protection</t>
  </si>
  <si>
    <t>Flashing and Coping Quality</t>
  </si>
  <si>
    <t>2: Fortified for Existing Homes™, Bronze, Option 1 (US Only)</t>
  </si>
  <si>
    <t>0: Unknown</t>
  </si>
  <si>
    <t xml:space="preserve">0. Unknown </t>
  </si>
  <si>
    <t xml:space="preserve">0: Unknown </t>
  </si>
  <si>
    <t>1: Obvious signs of deterioration or distress</t>
  </si>
  <si>
    <t>1: Metal sheathing with exposed fasteners</t>
  </si>
  <si>
    <t>1: 0-5 years</t>
  </si>
  <si>
    <t>1: Flat Roof WITH Parapets</t>
  </si>
  <si>
    <t>1: Toe Nailing / No Anchorage</t>
  </si>
  <si>
    <t>1: Properly Installed with Adequate Anchorage</t>
  </si>
  <si>
    <t>1: No Basement</t>
  </si>
  <si>
    <t>1: Brick veneer</t>
  </si>
  <si>
    <t>1: Batten decking / Skipped sheathing</t>
  </si>
  <si>
    <t>1: Bolted</t>
  </si>
  <si>
    <t>1: None</t>
  </si>
  <si>
    <t>1: All openings designed for large missiles</t>
  </si>
  <si>
    <t>1: Compliant with ES1</t>
  </si>
  <si>
    <t>2: Metal sheathing with CONCEALED fasteners</t>
  </si>
  <si>
    <t>2: 6-10 years</t>
  </si>
  <si>
    <t>2: Flat Roof WITHOUT Parapets</t>
  </si>
  <si>
    <t>2: Clips</t>
  </si>
  <si>
    <t>2: Obvious Signs of Deficiencies in the Installation</t>
  </si>
  <si>
    <t>2: Basement with Flood Protection</t>
  </si>
  <si>
    <t>2: Metal sheathing</t>
  </si>
  <si>
    <t>2: 6d nails – any nail schedule</t>
  </si>
  <si>
    <t>2: Unbolted</t>
  </si>
  <si>
    <t>2: Generally Protected (the systems are located 5 ft above
ground and/or have waterproof coverings)</t>
  </si>
  <si>
    <t>2: All openings designed for medium missiles</t>
  </si>
  <si>
    <t>2: Not compliant with ES1</t>
  </si>
  <si>
    <t>3: Fortified for Existing Homes™, Bronze, Option 2 (US Only)</t>
  </si>
  <si>
    <t>3: Built-up roof or single-ply membrane roof with the presence
of gutters</t>
  </si>
  <si>
    <t>3: 11 years or more</t>
  </si>
  <si>
    <t>3: Hip Roof with Slope Less Than Or Equal To 6:12 (26.5 Degrees)</t>
  </si>
  <si>
    <t>3: Single Wraps</t>
  </si>
  <si>
    <t>3: Basement without Flood Protection</t>
  </si>
  <si>
    <t>3: Wood</t>
  </si>
  <si>
    <t>3: 8d Nails – minimum nail schedule</t>
  </si>
  <si>
    <t>3: Generally Unprotected (the systems are not elevated or do
not have covering)</t>
  </si>
  <si>
    <t>3: All openings designed for small missiles</t>
  </si>
  <si>
    <t>4: Fortified for Existing Homes ™, Silver, Option 1 (US Only)</t>
  </si>
  <si>
    <t>4: Built-up roof or single ply membrane roof WITHOUT the presence of gutters</t>
  </si>
  <si>
    <t>4: Hip roof with slope greater than 6:12 (26.5 degrees)</t>
  </si>
  <si>
    <t>4: Double Wraps</t>
  </si>
  <si>
    <t>4: Basement with unknown flood protection</t>
  </si>
  <si>
    <t>4: EIFS / stucco</t>
  </si>
  <si>
    <t>4: 8d Nails – high wind nail schedule</t>
  </si>
  <si>
    <t>4: All glazed openings designed for large missiles</t>
  </si>
  <si>
    <t>5: Fortified for Existing Homes ™, Silver, Option 2 (US Only)</t>
  </si>
  <si>
    <t>5: Concrete/clay tiles</t>
  </si>
  <si>
    <t>5: Gable Roof with Slope Less Than or Equal To 6:12 (26.5 Degrees)</t>
  </si>
  <si>
    <t>5: Structural</t>
  </si>
  <si>
    <t>5: Designed for impact</t>
  </si>
  <si>
    <t>5: 10d Nails – high wind nail schedule</t>
  </si>
  <si>
    <t>5: All glazed openings designed for medium missiles</t>
  </si>
  <si>
    <t>6: Fortified for Existing Homes™, Gold, Option 1 (US Only)</t>
  </si>
  <si>
    <t>6: Wood shakes</t>
  </si>
  <si>
    <t>6: Gable Roof with Slope Greater Than 6:12 (26.5 Degrees)</t>
  </si>
  <si>
    <t>6: Not designed for impact WITH gravel rooftop on building or adjacent buildings within 1000 ft.</t>
  </si>
  <si>
    <t>6: Dimensional lumber / Tongue &amp; groove decking with a
minimum of 2 nails per board</t>
  </si>
  <si>
    <t>6: All glazed openings designed for small missiles</t>
  </si>
  <si>
    <t>7: Fortified for Existing Homes™, Gold , Option 2 (US Only)</t>
  </si>
  <si>
    <t>7: Normal shingle (55mph)</t>
  </si>
  <si>
    <t>7: Braced Gable Roof with Slope Less Than Or Equal To 6:12 (26.5 Degrees)</t>
  </si>
  <si>
    <t>7: Not designed for impact WITHOUT gravel rooftop on building or adjacent buildings within 1000 ft.</t>
  </si>
  <si>
    <t>7: All glazed openings covered with plywood/oriented strand board (OSB)</t>
  </si>
  <si>
    <t>8: Fortified for safer buildings – [Post 2001] (US Only)</t>
  </si>
  <si>
    <t>8:   Normal shingle (55 mph) with Secondary Water Resistance
(SWR)</t>
  </si>
  <si>
    <t>8: Braced Gable Roof with Slope Greater Than 6:12 (26.5 Degrees)</t>
  </si>
  <si>
    <t>8: Vinyl siding</t>
  </si>
  <si>
    <t>8: At least one glazed exterior opening does not have windborne
debris protection</t>
  </si>
  <si>
    <t>9: Certified design &amp; construction</t>
  </si>
  <si>
    <t>9: Shingle rated for high wind speeds (110 mph)</t>
  </si>
  <si>
    <t>9: No glazed exterior openings have wind-borne debris protection</t>
  </si>
  <si>
    <t>10: Shingle rated for high wind speeds (110 mph) with secondary water resistance (SWR )</t>
  </si>
  <si>
    <t>Secondary Risk Characteristics For CAT Modeling</t>
  </si>
  <si>
    <t>Total Values</t>
  </si>
  <si>
    <t>Distance to Coast in Miles</t>
  </si>
  <si>
    <t>WH Ded (input actual % or $ Amount)</t>
  </si>
  <si>
    <t>Occupancy</t>
  </si>
  <si>
    <t xml:space="preserve">Address </t>
  </si>
  <si>
    <t>Mailing Address:</t>
  </si>
  <si>
    <t>Insureds Signature</t>
  </si>
  <si>
    <t>Cost per Square Foot</t>
  </si>
  <si>
    <t>Total Insured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</si>
</sst>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  <numFmt numFmtId="166" formatCode="&quot;$&quot;#,##0"/>
    <numFmt numFmtId="167" formatCode="00000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0" fontId="0" fillId="0" borderId="1" xfId="0" applyBorder="1"/>
    <xf numFmtId="0" fontId="6" fillId="0" borderId="0" xfId="0" applyFont="1"/>
    <xf numFmtId="0" fontId="6" fillId="0" borderId="1" xfId="0" applyFont="1" applyBorder="1" applyAlignment="1" applyProtection="1">
      <alignment horizontal="center"/>
      <protection locked="0"/>
    </xf>
    <xf numFmtId="164" fontId="6" fillId="0" borderId="1" xfId="1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6" fillId="0" borderId="1" xfId="1" quotePrefix="1" applyNumberFormat="1" applyFont="1" applyBorder="1" applyAlignment="1" applyProtection="1">
      <alignment horizontal="center"/>
      <protection locked="0"/>
    </xf>
    <xf numFmtId="3" fontId="6" fillId="0" borderId="1" xfId="1" applyNumberFormat="1" applyFont="1" applyBorder="1" applyAlignment="1" applyProtection="1">
      <alignment horizontal="center"/>
      <protection locked="0"/>
    </xf>
    <xf numFmtId="0" fontId="6" fillId="0" borderId="1" xfId="1" applyNumberFormat="1" applyFont="1" applyBorder="1" applyAlignment="1" applyProtection="1">
      <alignment horizontal="center"/>
      <protection locked="0"/>
    </xf>
    <xf numFmtId="9" fontId="6" fillId="0" borderId="1" xfId="1" quotePrefix="1" applyNumberFormat="1" applyFont="1" applyBorder="1" applyAlignment="1" applyProtection="1">
      <alignment horizontal="center"/>
      <protection locked="0"/>
    </xf>
    <xf numFmtId="9" fontId="6" fillId="0" borderId="1" xfId="1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Protection="1">
      <protection locked="0"/>
    </xf>
    <xf numFmtId="0" fontId="7" fillId="0" borderId="1" xfId="1" applyNumberFormat="1" applyFont="1" applyBorder="1" applyAlignment="1" applyProtection="1">
      <alignment horizontal="center"/>
      <protection locked="0"/>
    </xf>
    <xf numFmtId="3" fontId="7" fillId="0" borderId="1" xfId="1" applyNumberFormat="1" applyFont="1" applyBorder="1" applyAlignment="1" applyProtection="1">
      <alignment horizontal="center"/>
      <protection locked="0"/>
    </xf>
    <xf numFmtId="9" fontId="7" fillId="0" borderId="1" xfId="1" applyNumberFormat="1" applyFont="1" applyBorder="1" applyAlignment="1" applyProtection="1">
      <alignment horizontal="center"/>
      <protection locked="0"/>
    </xf>
    <xf numFmtId="164" fontId="7" fillId="0" borderId="1" xfId="1" applyNumberFormat="1" applyFont="1" applyBorder="1" applyAlignment="1" applyProtection="1">
      <alignment horizontal="center"/>
      <protection locked="0"/>
    </xf>
    <xf numFmtId="0" fontId="5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4" fontId="5" fillId="0" borderId="0" xfId="1" applyNumberFormat="1" applyFont="1" applyAlignment="1">
      <alignment horizontal="right"/>
    </xf>
    <xf numFmtId="165" fontId="6" fillId="0" borderId="0" xfId="1" applyNumberFormat="1" applyFont="1" applyBorder="1" applyAlignment="1">
      <alignment horizontal="center"/>
    </xf>
    <xf numFmtId="166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 wrapText="1"/>
    </xf>
    <xf numFmtId="0" fontId="5" fillId="2" borderId="1" xfId="1" quotePrefix="1" applyNumberFormat="1" applyFont="1" applyFill="1" applyBorder="1" applyAlignment="1">
      <alignment horizontal="center" wrapText="1"/>
    </xf>
    <xf numFmtId="0" fontId="5" fillId="2" borderId="1" xfId="1" applyNumberFormat="1" applyFont="1" applyFill="1" applyBorder="1" applyAlignment="1">
      <alignment horizontal="center" wrapText="1"/>
    </xf>
    <xf numFmtId="0" fontId="0" fillId="0" borderId="0" xfId="0" applyAlignment="1"/>
    <xf numFmtId="0" fontId="6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5" borderId="1" xfId="1" applyNumberFormat="1" applyFont="1" applyFill="1" applyBorder="1" applyAlignment="1" applyProtection="1"/>
    <xf numFmtId="164" fontId="5" fillId="5" borderId="1" xfId="1" applyNumberFormat="1" applyFont="1" applyFill="1" applyBorder="1" applyAlignment="1" applyProtection="1">
      <alignment horizontal="center"/>
    </xf>
    <xf numFmtId="164" fontId="6" fillId="5" borderId="1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1" quotePrefix="1" applyNumberFormat="1" applyFont="1" applyFill="1" applyBorder="1" applyAlignment="1" applyProtection="1">
      <alignment horizontal="center"/>
      <protection locked="0"/>
    </xf>
    <xf numFmtId="0" fontId="6" fillId="4" borderId="1" xfId="1" applyNumberFormat="1" applyFont="1" applyFill="1" applyBorder="1" applyAlignment="1" applyProtection="1">
      <alignment horizontal="center"/>
      <protection locked="0"/>
    </xf>
    <xf numFmtId="0" fontId="7" fillId="4" borderId="1" xfId="1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167" fontId="6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67" fontId="7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5" borderId="1" xfId="0" applyFont="1" applyFill="1" applyBorder="1" applyProtection="1"/>
    <xf numFmtId="164" fontId="5" fillId="5" borderId="1" xfId="1" applyNumberFormat="1" applyFont="1" applyFill="1" applyBorder="1" applyProtection="1"/>
    <xf numFmtId="3" fontId="5" fillId="5" borderId="0" xfId="1" applyNumberFormat="1" applyFont="1" applyFill="1" applyAlignment="1" applyProtection="1">
      <alignment horizontal="center"/>
    </xf>
    <xf numFmtId="0" fontId="0" fillId="3" borderId="4" xfId="0" applyFill="1" applyBorder="1" applyAlignment="1" applyProtection="1"/>
    <xf numFmtId="0" fontId="0" fillId="3" borderId="0" xfId="0" applyFill="1" applyBorder="1" applyAlignment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3" borderId="4" xfId="0" applyFill="1" applyBorder="1" applyAlignment="1" applyProtection="1">
      <alignment horizontal="left"/>
    </xf>
    <xf numFmtId="0" fontId="0" fillId="3" borderId="6" xfId="0" applyFill="1" applyBorder="1" applyAlignment="1" applyProtection="1"/>
    <xf numFmtId="0" fontId="0" fillId="3" borderId="7" xfId="0" applyFill="1" applyBorder="1" applyAlignment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0" fillId="0" borderId="0" xfId="0"/>
    <xf numFmtId="49" fontId="6" fillId="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1" xfId="1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6" fillId="0" borderId="0" xfId="1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6" fillId="0" borderId="1" xfId="1" applyNumberFormat="1" applyFont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  <protection locked="0"/>
    </xf>
    <xf numFmtId="164" fontId="6" fillId="0" borderId="0" xfId="1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1" applyNumberFormat="1" applyFont="1" applyAlignment="1" applyProtection="1">
      <alignment horizontal="center"/>
      <protection locked="0"/>
    </xf>
    <xf numFmtId="164" fontId="7" fillId="0" borderId="0" xfId="1" applyNumberFormat="1" applyFont="1" applyBorder="1" applyAlignment="1" applyProtection="1">
      <alignment horizontal="center"/>
      <protection locked="0"/>
    </xf>
    <xf numFmtId="165" fontId="6" fillId="0" borderId="0" xfId="1" applyNumberFormat="1" applyFont="1" applyAlignment="1" applyProtection="1">
      <alignment horizontal="center"/>
      <protection locked="0"/>
    </xf>
    <xf numFmtId="165" fontId="6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Fill="1" applyBorder="1" applyAlignment="1" applyProtection="1">
      <alignment wrapText="1"/>
      <protection locked="0"/>
    </xf>
    <xf numFmtId="164" fontId="5" fillId="0" borderId="0" xfId="1" applyNumberFormat="1" applyFont="1" applyFill="1" applyBorder="1" applyAlignment="1"/>
  </cellXfs>
  <cellStyles count="3">
    <cellStyle name="Currency" xfId="1" builtinId="4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scarbor\My%20Documents\A%20J%20Gallagher\Rating\Marine%20Bumbershoot%20Rating%2006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itime%20Program\Referrals\Weaver%20Marine%20Services\Weaver%20Marine%20Service%20Bumbershoot%20Rating%2006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"/>
      <sheetName val="Premiums"/>
      <sheetName val="Schedule Credits"/>
      <sheetName val="Endorsements"/>
      <sheetName val="Autos"/>
      <sheetName val="Rates"/>
      <sheetName val="Totals"/>
      <sheetName val="Module1"/>
      <sheetName val="Sheet3"/>
    </sheetNames>
    <sheetDataSet>
      <sheetData sheetId="0"/>
      <sheetData sheetId="1"/>
      <sheetData sheetId="2"/>
      <sheetData sheetId="3"/>
      <sheetData sheetId="4"/>
      <sheetData sheetId="5">
        <row r="18">
          <cell r="A18">
            <v>1</v>
          </cell>
          <cell r="B18">
            <v>1000</v>
          </cell>
        </row>
        <row r="19">
          <cell r="A19">
            <v>2</v>
          </cell>
          <cell r="B19">
            <v>1000</v>
          </cell>
        </row>
        <row r="20">
          <cell r="A20">
            <v>3</v>
          </cell>
          <cell r="B20">
            <v>1000</v>
          </cell>
        </row>
        <row r="21">
          <cell r="A21">
            <v>4</v>
          </cell>
          <cell r="B21">
            <v>1000</v>
          </cell>
        </row>
        <row r="22">
          <cell r="A22">
            <v>5</v>
          </cell>
          <cell r="B22">
            <v>1000</v>
          </cell>
        </row>
        <row r="23">
          <cell r="A23">
            <v>6</v>
          </cell>
          <cell r="B23">
            <v>1000</v>
          </cell>
        </row>
        <row r="24">
          <cell r="A24">
            <v>7</v>
          </cell>
          <cell r="B24">
            <v>1000</v>
          </cell>
        </row>
        <row r="28">
          <cell r="A28">
            <v>1</v>
          </cell>
          <cell r="B28">
            <v>0.08</v>
          </cell>
        </row>
        <row r="29">
          <cell r="A29">
            <v>2</v>
          </cell>
          <cell r="B29">
            <v>0.08</v>
          </cell>
        </row>
        <row r="30">
          <cell r="A30">
            <v>3</v>
          </cell>
          <cell r="B30">
            <v>0.15</v>
          </cell>
        </row>
        <row r="31">
          <cell r="A31">
            <v>4</v>
          </cell>
          <cell r="B31">
            <v>0.15</v>
          </cell>
        </row>
        <row r="32">
          <cell r="A32">
            <v>5</v>
          </cell>
          <cell r="B32">
            <v>0.15</v>
          </cell>
        </row>
        <row r="33">
          <cell r="A33">
            <v>6</v>
          </cell>
          <cell r="B33">
            <v>0.3</v>
          </cell>
        </row>
        <row r="34">
          <cell r="A34">
            <v>7</v>
          </cell>
          <cell r="B34">
            <v>0.3</v>
          </cell>
        </row>
      </sheetData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"/>
      <sheetName val="Premiums"/>
      <sheetName val="Schedule Credits"/>
      <sheetName val="Endorsements"/>
      <sheetName val="Autos"/>
      <sheetName val="Rates"/>
      <sheetName val="Total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">
          <cell r="A18">
            <v>1</v>
          </cell>
          <cell r="B18">
            <v>1000</v>
          </cell>
        </row>
        <row r="19">
          <cell r="A19">
            <v>2</v>
          </cell>
          <cell r="B19">
            <v>1000</v>
          </cell>
        </row>
        <row r="20">
          <cell r="A20">
            <v>3</v>
          </cell>
          <cell r="B20">
            <v>1000</v>
          </cell>
        </row>
        <row r="21">
          <cell r="A21">
            <v>4</v>
          </cell>
          <cell r="B21">
            <v>1000</v>
          </cell>
        </row>
        <row r="22">
          <cell r="A22">
            <v>5</v>
          </cell>
          <cell r="B22">
            <v>1000</v>
          </cell>
        </row>
        <row r="23">
          <cell r="A23">
            <v>6</v>
          </cell>
          <cell r="B23">
            <v>1000</v>
          </cell>
        </row>
        <row r="24">
          <cell r="A24">
            <v>7</v>
          </cell>
          <cell r="B24">
            <v>1000</v>
          </cell>
        </row>
        <row r="27">
          <cell r="D27" t="str">
            <v>Products Factor</v>
          </cell>
        </row>
        <row r="28">
          <cell r="A28">
            <v>1</v>
          </cell>
          <cell r="B28">
            <v>0.08</v>
          </cell>
          <cell r="D28">
            <v>1</v>
          </cell>
          <cell r="E28">
            <v>0.1</v>
          </cell>
        </row>
        <row r="29">
          <cell r="A29">
            <v>2</v>
          </cell>
          <cell r="B29">
            <v>0.08</v>
          </cell>
          <cell r="D29">
            <v>2</v>
          </cell>
          <cell r="E29">
            <v>0.1</v>
          </cell>
        </row>
        <row r="30">
          <cell r="A30">
            <v>3</v>
          </cell>
          <cell r="B30">
            <v>0.15</v>
          </cell>
          <cell r="D30">
            <v>3</v>
          </cell>
          <cell r="E30">
            <v>0.2</v>
          </cell>
        </row>
        <row r="31">
          <cell r="A31">
            <v>4</v>
          </cell>
          <cell r="B31">
            <v>0.15</v>
          </cell>
          <cell r="D31">
            <v>4</v>
          </cell>
          <cell r="E31">
            <v>0.2</v>
          </cell>
        </row>
        <row r="32">
          <cell r="A32">
            <v>5</v>
          </cell>
          <cell r="B32">
            <v>0.15</v>
          </cell>
          <cell r="D32">
            <v>5</v>
          </cell>
          <cell r="E32">
            <v>0.2</v>
          </cell>
        </row>
        <row r="33">
          <cell r="A33">
            <v>6</v>
          </cell>
          <cell r="B33">
            <v>0.3</v>
          </cell>
          <cell r="D33">
            <v>6</v>
          </cell>
          <cell r="E33">
            <v>0.4</v>
          </cell>
        </row>
        <row r="34">
          <cell r="A34">
            <v>7</v>
          </cell>
          <cell r="B34">
            <v>0.3</v>
          </cell>
          <cell r="D34">
            <v>7</v>
          </cell>
          <cell r="E34">
            <v>0.4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A47"/>
  <sheetViews>
    <sheetView tabSelected="1" zoomScale="80" zoomScaleNormal="80" workbookViewId="0">
      <pane ySplit="5" topLeftCell="A6" activePane="bottomLeft" state="frozen"/>
      <selection pane="bottomLeft" activeCell="D2" sqref="D2"/>
    </sheetView>
  </sheetViews>
  <sheetFormatPr defaultRowHeight="15" x14ac:dyDescent="0.25"/>
  <cols>
    <col min="1" max="1" width="6.7109375" style="9" customWidth="1"/>
    <col min="2" max="2" width="5.85546875" style="9" customWidth="1"/>
    <col min="3" max="3" width="17.42578125" style="9" customWidth="1"/>
    <col min="4" max="4" width="34.7109375" style="2" customWidth="1"/>
    <col min="5" max="5" width="14.42578125" style="2" customWidth="1"/>
    <col min="6" max="6" width="6.42578125" style="36" customWidth="1"/>
    <col min="7" max="7" width="8.140625" style="36" customWidth="1"/>
    <col min="8" max="8" width="7.42578125" style="57" customWidth="1"/>
    <col min="9" max="9" width="11.42578125" style="57" customWidth="1"/>
    <col min="10" max="10" width="11.140625" style="10" customWidth="1"/>
    <col min="11" max="11" width="11.28515625" style="13" bestFit="1" customWidth="1"/>
    <col min="12" max="12" width="9" style="13" customWidth="1"/>
    <col min="13" max="13" width="16.28515625" style="57" customWidth="1"/>
    <col min="14" max="14" width="16.85546875" style="10" bestFit="1" customWidth="1"/>
    <col min="15" max="15" width="14.85546875" style="10" bestFit="1" customWidth="1"/>
    <col min="16" max="17" width="12.7109375" style="10" customWidth="1"/>
    <col min="18" max="18" width="16.85546875" style="10" bestFit="1" customWidth="1"/>
    <col min="19" max="19" width="4.42578125" style="82" customWidth="1"/>
    <col min="20" max="20" width="16.28515625" style="76" customWidth="1"/>
    <col min="21" max="21" width="14.5703125" style="11" customWidth="1"/>
    <col min="22" max="22" width="18.28515625" style="57" customWidth="1"/>
    <col min="23" max="23" width="14.140625" style="57" customWidth="1"/>
    <col min="24" max="24" width="13" style="36" customWidth="1"/>
    <col min="25" max="25" width="46" style="2" customWidth="1"/>
    <col min="26" max="26" width="81.42578125" style="2" bestFit="1" customWidth="1"/>
    <col min="27" max="27" width="22.28515625" style="2" bestFit="1" customWidth="1"/>
    <col min="28" max="28" width="67.42578125" style="2" bestFit="1" customWidth="1"/>
    <col min="29" max="29" width="27.7109375" style="2" bestFit="1" customWidth="1"/>
    <col min="30" max="30" width="46" style="2" bestFit="1" customWidth="1"/>
    <col min="31" max="31" width="35.28515625" style="2" bestFit="1" customWidth="1"/>
    <col min="32" max="32" width="91.140625" style="2" bestFit="1" customWidth="1"/>
    <col min="33" max="33" width="34.5703125" style="2" bestFit="1" customWidth="1"/>
    <col min="34" max="34" width="28.5703125" style="2" bestFit="1" customWidth="1"/>
    <col min="35" max="35" width="23.5703125" style="2" bestFit="1" customWidth="1"/>
    <col min="36" max="36" width="67.85546875" style="2" bestFit="1" customWidth="1"/>
    <col min="37" max="37" width="26" style="2" bestFit="1" customWidth="1"/>
    <col min="38" max="40" width="9.140625" style="2"/>
    <col min="41" max="41" width="53.140625" style="2" bestFit="1" customWidth="1"/>
    <col min="42" max="42" width="77.42578125" style="2" bestFit="1" customWidth="1"/>
    <col min="43" max="43" width="20.7109375" style="2" bestFit="1" customWidth="1"/>
    <col min="44" max="44" width="66.140625" style="2" bestFit="1" customWidth="1"/>
    <col min="45" max="45" width="26.28515625" style="2" bestFit="1" customWidth="1"/>
    <col min="46" max="46" width="43.28515625" style="2" bestFit="1" customWidth="1"/>
    <col min="47" max="47" width="37.28515625" style="2" bestFit="1" customWidth="1"/>
    <col min="48" max="48" width="84.5703125" style="2" bestFit="1" customWidth="1"/>
    <col min="49" max="49" width="74.7109375" style="2" bestFit="1" customWidth="1"/>
    <col min="50" max="50" width="26.42578125" style="2" bestFit="1" customWidth="1"/>
    <col min="51" max="51" width="86.5703125" style="2" bestFit="1" customWidth="1"/>
    <col min="52" max="52" width="70.85546875" style="2" bestFit="1" customWidth="1"/>
    <col min="53" max="53" width="24.7109375" style="2" bestFit="1" customWidth="1"/>
    <col min="54" max="16384" width="9.140625" style="2"/>
  </cols>
  <sheetData>
    <row r="1" spans="1:53" x14ac:dyDescent="0.25">
      <c r="A1" s="45"/>
      <c r="B1" s="45"/>
      <c r="C1" s="45"/>
      <c r="J1" s="46"/>
      <c r="N1" s="46"/>
      <c r="O1" s="46"/>
      <c r="P1" s="46"/>
      <c r="Q1" s="46"/>
      <c r="R1" s="46"/>
    </row>
    <row r="2" spans="1:53" ht="47.25" customHeight="1" x14ac:dyDescent="0.25">
      <c r="A2" s="99" t="s">
        <v>5</v>
      </c>
      <c r="B2" s="99"/>
      <c r="C2" s="99"/>
      <c r="D2" s="86"/>
      <c r="E2" s="8"/>
      <c r="F2" s="56"/>
      <c r="G2" s="56"/>
      <c r="AO2" s="65" t="s">
        <v>22</v>
      </c>
      <c r="AP2" s="66" t="s">
        <v>23</v>
      </c>
      <c r="AQ2" s="67" t="s">
        <v>24</v>
      </c>
      <c r="AR2" s="67" t="s">
        <v>25</v>
      </c>
      <c r="AS2" s="67" t="s">
        <v>26</v>
      </c>
      <c r="AT2" s="67" t="s">
        <v>27</v>
      </c>
      <c r="AU2" s="67" t="s">
        <v>28</v>
      </c>
      <c r="AV2" s="67" t="s">
        <v>29</v>
      </c>
      <c r="AW2" s="66" t="s">
        <v>30</v>
      </c>
      <c r="AX2" s="67" t="s">
        <v>31</v>
      </c>
      <c r="AY2" s="66" t="s">
        <v>32</v>
      </c>
      <c r="AZ2" s="66" t="s">
        <v>33</v>
      </c>
      <c r="BA2" s="68" t="s">
        <v>34</v>
      </c>
    </row>
    <row r="3" spans="1:53" ht="31.5" customHeight="1" x14ac:dyDescent="0.25">
      <c r="A3" s="99" t="s">
        <v>115</v>
      </c>
      <c r="B3" s="99"/>
      <c r="C3" s="100"/>
      <c r="D3" s="101"/>
      <c r="E3" s="8"/>
      <c r="F3" s="56"/>
      <c r="G3" s="56"/>
      <c r="J3" s="83" t="s">
        <v>18</v>
      </c>
      <c r="AO3" s="65"/>
      <c r="AP3" s="66"/>
      <c r="AQ3" s="67"/>
      <c r="AR3" s="67"/>
      <c r="AS3" s="67"/>
      <c r="AT3" s="67"/>
      <c r="AU3" s="67"/>
      <c r="AV3" s="67"/>
      <c r="AW3" s="66"/>
      <c r="AX3" s="67"/>
      <c r="AY3" s="66"/>
      <c r="AZ3" s="66"/>
      <c r="BA3" s="68"/>
    </row>
    <row r="4" spans="1:53" ht="16.5" customHeight="1" x14ac:dyDescent="0.25">
      <c r="D4" s="62" t="s">
        <v>118</v>
      </c>
      <c r="E4" s="63">
        <f>R30</f>
        <v>0</v>
      </c>
      <c r="F4" s="37"/>
      <c r="U4" s="14"/>
      <c r="V4" s="102"/>
      <c r="W4" s="102"/>
      <c r="X4" s="98" t="s">
        <v>109</v>
      </c>
      <c r="Y4" s="98"/>
      <c r="Z4" s="98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O4" s="65" t="s">
        <v>36</v>
      </c>
      <c r="AP4" s="66" t="s">
        <v>36</v>
      </c>
      <c r="AQ4" s="67" t="s">
        <v>36</v>
      </c>
      <c r="AR4" s="67" t="s">
        <v>37</v>
      </c>
      <c r="AS4" s="67" t="s">
        <v>37</v>
      </c>
      <c r="AT4" s="67" t="s">
        <v>37</v>
      </c>
      <c r="AU4" s="67" t="s">
        <v>37</v>
      </c>
      <c r="AV4" s="67" t="s">
        <v>38</v>
      </c>
      <c r="AW4" s="66" t="s">
        <v>38</v>
      </c>
      <c r="AX4" s="67" t="s">
        <v>38</v>
      </c>
      <c r="AY4" s="66" t="s">
        <v>38</v>
      </c>
      <c r="AZ4" s="66" t="s">
        <v>38</v>
      </c>
      <c r="BA4" s="68" t="s">
        <v>38</v>
      </c>
    </row>
    <row r="5" spans="1:53" s="15" customFormat="1" ht="58.5" customHeight="1" x14ac:dyDescent="0.25">
      <c r="A5" s="74" t="s">
        <v>13</v>
      </c>
      <c r="B5" s="74" t="s">
        <v>12</v>
      </c>
      <c r="C5" s="74" t="s">
        <v>113</v>
      </c>
      <c r="D5" s="74" t="s">
        <v>114</v>
      </c>
      <c r="E5" s="74" t="s">
        <v>6</v>
      </c>
      <c r="F5" s="74" t="s">
        <v>7</v>
      </c>
      <c r="G5" s="55" t="s">
        <v>9</v>
      </c>
      <c r="H5" s="39" t="s">
        <v>3</v>
      </c>
      <c r="I5" s="39" t="s">
        <v>11</v>
      </c>
      <c r="J5" s="39" t="s">
        <v>14</v>
      </c>
      <c r="K5" s="40" t="s">
        <v>17</v>
      </c>
      <c r="L5" s="41" t="s">
        <v>16</v>
      </c>
      <c r="M5" s="39" t="s">
        <v>8</v>
      </c>
      <c r="N5" s="39" t="s">
        <v>0</v>
      </c>
      <c r="O5" s="39" t="s">
        <v>1</v>
      </c>
      <c r="P5" s="39" t="s">
        <v>20</v>
      </c>
      <c r="Q5" s="39" t="s">
        <v>4</v>
      </c>
      <c r="R5" s="39" t="s">
        <v>110</v>
      </c>
      <c r="S5" s="39"/>
      <c r="T5" s="39" t="s">
        <v>117</v>
      </c>
      <c r="U5" s="38" t="s">
        <v>112</v>
      </c>
      <c r="V5" s="74" t="s">
        <v>19</v>
      </c>
      <c r="W5" s="74" t="s">
        <v>111</v>
      </c>
      <c r="X5" s="44" t="s">
        <v>21</v>
      </c>
      <c r="Y5" s="50" t="s">
        <v>22</v>
      </c>
      <c r="Z5" s="50" t="s">
        <v>23</v>
      </c>
      <c r="AA5" s="51" t="s">
        <v>24</v>
      </c>
      <c r="AB5" s="50" t="s">
        <v>25</v>
      </c>
      <c r="AC5" s="50" t="s">
        <v>26</v>
      </c>
      <c r="AD5" s="50" t="s">
        <v>27</v>
      </c>
      <c r="AE5" s="50" t="s">
        <v>28</v>
      </c>
      <c r="AF5" s="50" t="s">
        <v>29</v>
      </c>
      <c r="AG5" s="50" t="s">
        <v>30</v>
      </c>
      <c r="AH5" s="51" t="s">
        <v>31</v>
      </c>
      <c r="AI5" s="51" t="s">
        <v>32</v>
      </c>
      <c r="AJ5" s="50" t="s">
        <v>33</v>
      </c>
      <c r="AK5" s="51" t="s">
        <v>34</v>
      </c>
      <c r="AO5" s="69" t="s">
        <v>39</v>
      </c>
      <c r="AP5" s="66" t="s">
        <v>40</v>
      </c>
      <c r="AQ5" s="67" t="s">
        <v>41</v>
      </c>
      <c r="AR5" s="67" t="s">
        <v>42</v>
      </c>
      <c r="AS5" s="67" t="s">
        <v>43</v>
      </c>
      <c r="AT5" s="67" t="s">
        <v>44</v>
      </c>
      <c r="AU5" s="67" t="s">
        <v>45</v>
      </c>
      <c r="AV5" s="67" t="s">
        <v>46</v>
      </c>
      <c r="AW5" s="66" t="s">
        <v>47</v>
      </c>
      <c r="AX5" s="67" t="s">
        <v>48</v>
      </c>
      <c r="AY5" s="66" t="s">
        <v>49</v>
      </c>
      <c r="AZ5" s="66" t="s">
        <v>50</v>
      </c>
      <c r="BA5" s="68" t="s">
        <v>51</v>
      </c>
    </row>
    <row r="6" spans="1:53" ht="16.5" customHeight="1" x14ac:dyDescent="0.25">
      <c r="A6" s="16">
        <v>1</v>
      </c>
      <c r="B6" s="16">
        <v>1</v>
      </c>
      <c r="C6" s="16"/>
      <c r="D6" s="17"/>
      <c r="E6" s="17"/>
      <c r="F6" s="3"/>
      <c r="G6" s="58"/>
      <c r="H6" s="18"/>
      <c r="I6" s="19"/>
      <c r="J6" s="52"/>
      <c r="K6" s="18"/>
      <c r="L6" s="20"/>
      <c r="M6" s="21"/>
      <c r="N6" s="4"/>
      <c r="O6" s="4"/>
      <c r="P6" s="4"/>
      <c r="Q6" s="4"/>
      <c r="R6" s="49">
        <f>SUM(N6:Q6)</f>
        <v>0</v>
      </c>
      <c r="S6" s="84"/>
      <c r="T6" s="47" t="str">
        <f t="shared" ref="T6:T10" si="0">IF(N6&lt;&gt;0,N6/I6," ")</f>
        <v xml:space="preserve"> </v>
      </c>
      <c r="U6" s="22"/>
      <c r="V6" s="78"/>
      <c r="W6" s="78"/>
      <c r="X6" s="79"/>
      <c r="Y6" s="81" t="s">
        <v>36</v>
      </c>
      <c r="Z6" s="81" t="s">
        <v>36</v>
      </c>
      <c r="AA6" s="81" t="s">
        <v>36</v>
      </c>
      <c r="AB6" s="81" t="s">
        <v>37</v>
      </c>
      <c r="AC6" s="81" t="s">
        <v>37</v>
      </c>
      <c r="AD6" s="81" t="s">
        <v>37</v>
      </c>
      <c r="AE6" s="81" t="s">
        <v>37</v>
      </c>
      <c r="AF6" s="81" t="s">
        <v>38</v>
      </c>
      <c r="AG6" s="81" t="s">
        <v>38</v>
      </c>
      <c r="AH6" s="81" t="s">
        <v>38</v>
      </c>
      <c r="AI6" s="81" t="s">
        <v>38</v>
      </c>
      <c r="AJ6" s="81" t="s">
        <v>38</v>
      </c>
      <c r="AK6" s="81" t="s">
        <v>38</v>
      </c>
      <c r="AO6" s="65" t="s">
        <v>35</v>
      </c>
      <c r="AP6" s="66" t="s">
        <v>52</v>
      </c>
      <c r="AQ6" s="67" t="s">
        <v>53</v>
      </c>
      <c r="AR6" s="67" t="s">
        <v>54</v>
      </c>
      <c r="AS6" s="67" t="s">
        <v>55</v>
      </c>
      <c r="AT6" s="67" t="s">
        <v>56</v>
      </c>
      <c r="AU6" s="67" t="s">
        <v>57</v>
      </c>
      <c r="AV6" s="67" t="s">
        <v>58</v>
      </c>
      <c r="AW6" s="66" t="s">
        <v>59</v>
      </c>
      <c r="AX6" s="67" t="s">
        <v>60</v>
      </c>
      <c r="AY6" s="66" t="s">
        <v>61</v>
      </c>
      <c r="AZ6" s="66" t="s">
        <v>62</v>
      </c>
      <c r="BA6" s="68" t="s">
        <v>63</v>
      </c>
    </row>
    <row r="7" spans="1:53" ht="16.5" customHeight="1" x14ac:dyDescent="0.25">
      <c r="A7" s="16">
        <v>2</v>
      </c>
      <c r="B7" s="16">
        <v>1</v>
      </c>
      <c r="C7" s="16"/>
      <c r="D7" s="17"/>
      <c r="E7" s="17"/>
      <c r="F7" s="3"/>
      <c r="G7" s="58"/>
      <c r="H7" s="18"/>
      <c r="I7" s="19"/>
      <c r="J7" s="52"/>
      <c r="K7" s="20"/>
      <c r="L7" s="20"/>
      <c r="M7" s="21"/>
      <c r="N7" s="4"/>
      <c r="O7" s="4"/>
      <c r="P7" s="4"/>
      <c r="Q7" s="4"/>
      <c r="R7" s="49">
        <f>SUM(N7:Q7)</f>
        <v>0</v>
      </c>
      <c r="S7" s="84"/>
      <c r="T7" s="47" t="str">
        <f t="shared" si="0"/>
        <v xml:space="preserve"> </v>
      </c>
      <c r="U7" s="20"/>
      <c r="V7" s="78"/>
      <c r="W7" s="78"/>
      <c r="X7" s="79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O7" s="65" t="s">
        <v>64</v>
      </c>
      <c r="AP7" s="66" t="s">
        <v>65</v>
      </c>
      <c r="AQ7" s="67" t="s">
        <v>66</v>
      </c>
      <c r="AR7" s="67" t="s">
        <v>67</v>
      </c>
      <c r="AS7" s="67" t="s">
        <v>68</v>
      </c>
      <c r="AT7" s="67"/>
      <c r="AU7" s="67" t="s">
        <v>69</v>
      </c>
      <c r="AV7" s="67" t="s">
        <v>70</v>
      </c>
      <c r="AW7" s="66" t="s">
        <v>71</v>
      </c>
      <c r="AX7" s="67"/>
      <c r="AY7" s="66" t="s">
        <v>72</v>
      </c>
      <c r="AZ7" s="66" t="s">
        <v>73</v>
      </c>
      <c r="BA7" s="68"/>
    </row>
    <row r="8" spans="1:53" ht="16.5" customHeight="1" x14ac:dyDescent="0.25">
      <c r="A8" s="16">
        <v>3</v>
      </c>
      <c r="B8" s="16">
        <v>1</v>
      </c>
      <c r="C8" s="16" t="s">
        <v>15</v>
      </c>
      <c r="D8" s="17"/>
      <c r="E8" s="17"/>
      <c r="F8" s="3"/>
      <c r="G8" s="58"/>
      <c r="H8" s="20"/>
      <c r="I8" s="19"/>
      <c r="J8" s="53"/>
      <c r="K8" s="20"/>
      <c r="L8" s="20"/>
      <c r="M8" s="21"/>
      <c r="N8" s="4"/>
      <c r="O8" s="4"/>
      <c r="P8" s="4"/>
      <c r="Q8" s="4"/>
      <c r="R8" s="49">
        <f>SUM(N8:Q8)</f>
        <v>0</v>
      </c>
      <c r="S8" s="84"/>
      <c r="T8" s="47" t="str">
        <f t="shared" si="0"/>
        <v xml:space="preserve"> </v>
      </c>
      <c r="U8" s="20"/>
      <c r="V8" s="78"/>
      <c r="W8" s="78"/>
      <c r="X8" s="79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O8" s="65" t="s">
        <v>74</v>
      </c>
      <c r="AP8" s="66" t="s">
        <v>75</v>
      </c>
      <c r="AQ8" s="67"/>
      <c r="AR8" s="67" t="s">
        <v>76</v>
      </c>
      <c r="AS8" s="67" t="s">
        <v>77</v>
      </c>
      <c r="AT8" s="67"/>
      <c r="AU8" s="67" t="s">
        <v>78</v>
      </c>
      <c r="AV8" s="67" t="s">
        <v>79</v>
      </c>
      <c r="AW8" s="66" t="s">
        <v>80</v>
      </c>
      <c r="AX8" s="67"/>
      <c r="AY8" s="66"/>
      <c r="AZ8" s="66" t="s">
        <v>81</v>
      </c>
      <c r="BA8" s="68"/>
    </row>
    <row r="9" spans="1:53" ht="16.5" customHeight="1" x14ac:dyDescent="0.25">
      <c r="A9" s="16">
        <v>4</v>
      </c>
      <c r="B9" s="16">
        <v>1</v>
      </c>
      <c r="C9" s="16" t="s">
        <v>15</v>
      </c>
      <c r="D9" s="17"/>
      <c r="E9" s="17"/>
      <c r="F9" s="3"/>
      <c r="G9" s="58"/>
      <c r="H9" s="20"/>
      <c r="I9" s="19"/>
      <c r="J9" s="53"/>
      <c r="K9" s="20"/>
      <c r="L9" s="20"/>
      <c r="M9" s="21"/>
      <c r="N9" s="4"/>
      <c r="O9" s="4"/>
      <c r="P9" s="4"/>
      <c r="Q9" s="4"/>
      <c r="R9" s="49">
        <f>SUM(N9:Q9)</f>
        <v>0</v>
      </c>
      <c r="S9" s="84"/>
      <c r="T9" s="47" t="str">
        <f t="shared" si="0"/>
        <v xml:space="preserve"> </v>
      </c>
      <c r="U9" s="20"/>
      <c r="V9" s="78"/>
      <c r="W9" s="78"/>
      <c r="X9" s="79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O9" s="65" t="s">
        <v>82</v>
      </c>
      <c r="AP9" s="66" t="s">
        <v>83</v>
      </c>
      <c r="AQ9" s="67"/>
      <c r="AR9" s="67" t="s">
        <v>84</v>
      </c>
      <c r="AS9" s="67" t="s">
        <v>85</v>
      </c>
      <c r="AT9" s="67"/>
      <c r="AU9" s="67"/>
      <c r="AV9" s="67" t="s">
        <v>86</v>
      </c>
      <c r="AW9" s="66" t="s">
        <v>87</v>
      </c>
      <c r="AX9" s="67"/>
      <c r="AY9" s="66"/>
      <c r="AZ9" s="66" t="s">
        <v>88</v>
      </c>
      <c r="BA9" s="68"/>
    </row>
    <row r="10" spans="1:53" ht="16.5" customHeight="1" x14ac:dyDescent="0.25">
      <c r="A10" s="16">
        <v>5</v>
      </c>
      <c r="B10" s="16">
        <v>1</v>
      </c>
      <c r="C10" s="16"/>
      <c r="D10" s="17"/>
      <c r="E10" s="17"/>
      <c r="F10" s="3"/>
      <c r="G10" s="58"/>
      <c r="H10" s="20"/>
      <c r="I10" s="19"/>
      <c r="J10" s="53"/>
      <c r="K10" s="20"/>
      <c r="L10" s="20"/>
      <c r="M10" s="21"/>
      <c r="N10" s="4"/>
      <c r="O10" s="4"/>
      <c r="P10" s="4"/>
      <c r="Q10" s="4"/>
      <c r="R10" s="49">
        <f t="shared" ref="R10:R17" si="1">SUM(N10:Q10)</f>
        <v>0</v>
      </c>
      <c r="S10" s="84"/>
      <c r="T10" s="47" t="str">
        <f t="shared" si="0"/>
        <v xml:space="preserve"> </v>
      </c>
      <c r="U10" s="20"/>
      <c r="V10" s="78"/>
      <c r="W10" s="78"/>
      <c r="X10" s="79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O10" s="65" t="s">
        <v>89</v>
      </c>
      <c r="AP10" s="66" t="s">
        <v>90</v>
      </c>
      <c r="AQ10" s="67"/>
      <c r="AR10" s="67" t="s">
        <v>91</v>
      </c>
      <c r="AS10" s="67"/>
      <c r="AT10" s="67"/>
      <c r="AU10" s="67"/>
      <c r="AV10" s="67" t="s">
        <v>92</v>
      </c>
      <c r="AW10" s="66" t="s">
        <v>93</v>
      </c>
      <c r="AX10" s="67"/>
      <c r="AY10" s="66"/>
      <c r="AZ10" s="66" t="s">
        <v>94</v>
      </c>
      <c r="BA10" s="68"/>
    </row>
    <row r="11" spans="1:53" ht="16.5" customHeight="1" x14ac:dyDescent="0.25">
      <c r="A11" s="16">
        <v>6</v>
      </c>
      <c r="B11" s="16">
        <v>1</v>
      </c>
      <c r="C11" s="16"/>
      <c r="D11" s="17"/>
      <c r="E11" s="17"/>
      <c r="F11" s="3"/>
      <c r="G11" s="58"/>
      <c r="H11" s="20"/>
      <c r="I11" s="19"/>
      <c r="J11" s="53"/>
      <c r="K11" s="20"/>
      <c r="L11" s="20"/>
      <c r="M11" s="21"/>
      <c r="N11" s="4"/>
      <c r="O11" s="4"/>
      <c r="P11" s="4"/>
      <c r="Q11" s="4"/>
      <c r="R11" s="49">
        <f t="shared" si="1"/>
        <v>0</v>
      </c>
      <c r="S11" s="84"/>
      <c r="T11" s="47" t="str">
        <f>IF(N11&lt;&gt;0,N11/I11," ")</f>
        <v xml:space="preserve"> </v>
      </c>
      <c r="U11" s="20"/>
      <c r="V11" s="78"/>
      <c r="W11" s="78"/>
      <c r="X11" s="79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O11" s="65" t="s">
        <v>95</v>
      </c>
      <c r="AP11" s="66" t="s">
        <v>96</v>
      </c>
      <c r="AQ11" s="67"/>
      <c r="AR11" s="67" t="s">
        <v>97</v>
      </c>
      <c r="AS11" s="67"/>
      <c r="AT11" s="67"/>
      <c r="AU11" s="67"/>
      <c r="AV11" s="67" t="s">
        <v>98</v>
      </c>
      <c r="AW11" s="66"/>
      <c r="AX11" s="67"/>
      <c r="AY11" s="66"/>
      <c r="AZ11" s="66" t="s">
        <v>99</v>
      </c>
      <c r="BA11" s="68"/>
    </row>
    <row r="12" spans="1:53" ht="16.5" customHeight="1" x14ac:dyDescent="0.25">
      <c r="A12" s="16">
        <v>7</v>
      </c>
      <c r="B12" s="16">
        <v>1</v>
      </c>
      <c r="C12" s="16"/>
      <c r="D12" s="17"/>
      <c r="E12" s="17"/>
      <c r="F12" s="3"/>
      <c r="G12" s="58"/>
      <c r="H12" s="20"/>
      <c r="I12" s="19"/>
      <c r="J12" s="53"/>
      <c r="K12" s="20"/>
      <c r="L12" s="20"/>
      <c r="M12" s="21"/>
      <c r="N12" s="4"/>
      <c r="O12" s="4"/>
      <c r="P12" s="4"/>
      <c r="Q12" s="4"/>
      <c r="R12" s="49">
        <f t="shared" si="1"/>
        <v>0</v>
      </c>
      <c r="S12" s="84"/>
      <c r="T12" s="47" t="str">
        <f t="shared" ref="T12:T29" si="2">IF(N12&lt;&gt;0,N12/I12," ")</f>
        <v xml:space="preserve"> </v>
      </c>
      <c r="U12" s="20"/>
      <c r="V12" s="78"/>
      <c r="W12" s="78"/>
      <c r="X12" s="79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O12" s="65" t="s">
        <v>100</v>
      </c>
      <c r="AP12" s="66" t="s">
        <v>101</v>
      </c>
      <c r="AQ12" s="67"/>
      <c r="AR12" s="67" t="s">
        <v>102</v>
      </c>
      <c r="AS12" s="67"/>
      <c r="AT12" s="67"/>
      <c r="AU12" s="67"/>
      <c r="AV12" s="67" t="s">
        <v>103</v>
      </c>
      <c r="AW12" s="66"/>
      <c r="AX12" s="67"/>
      <c r="AY12" s="66"/>
      <c r="AZ12" s="66" t="s">
        <v>104</v>
      </c>
      <c r="BA12" s="68"/>
    </row>
    <row r="13" spans="1:53" ht="16.5" customHeight="1" x14ac:dyDescent="0.25">
      <c r="A13" s="16">
        <v>8</v>
      </c>
      <c r="B13" s="16">
        <v>1</v>
      </c>
      <c r="C13" s="16"/>
      <c r="D13" s="17"/>
      <c r="E13" s="17"/>
      <c r="F13" s="3"/>
      <c r="G13" s="58"/>
      <c r="H13" s="20"/>
      <c r="I13" s="19"/>
      <c r="J13" s="53"/>
      <c r="K13" s="20"/>
      <c r="L13" s="20"/>
      <c r="M13" s="21"/>
      <c r="N13" s="4"/>
      <c r="O13" s="4"/>
      <c r="P13" s="4"/>
      <c r="Q13" s="4"/>
      <c r="R13" s="49">
        <f t="shared" si="1"/>
        <v>0</v>
      </c>
      <c r="S13" s="84"/>
      <c r="T13" s="47" t="str">
        <f t="shared" si="2"/>
        <v xml:space="preserve"> </v>
      </c>
      <c r="U13" s="20"/>
      <c r="V13" s="78"/>
      <c r="W13" s="78"/>
      <c r="X13" s="79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O13" s="65" t="s">
        <v>105</v>
      </c>
      <c r="AP13" s="66" t="s">
        <v>106</v>
      </c>
      <c r="AQ13" s="67"/>
      <c r="AR13" s="67"/>
      <c r="AS13" s="67"/>
      <c r="AT13" s="67"/>
      <c r="AU13" s="67"/>
      <c r="AV13" s="67"/>
      <c r="AW13" s="66"/>
      <c r="AX13" s="67"/>
      <c r="AY13" s="66"/>
      <c r="AZ13" s="66" t="s">
        <v>107</v>
      </c>
      <c r="BA13" s="68"/>
    </row>
    <row r="14" spans="1:53" ht="16.5" customHeight="1" thickBot="1" x14ac:dyDescent="0.3">
      <c r="A14" s="16">
        <v>9</v>
      </c>
      <c r="B14" s="16">
        <v>1</v>
      </c>
      <c r="C14" s="16"/>
      <c r="D14" s="17"/>
      <c r="E14" s="17"/>
      <c r="F14" s="3"/>
      <c r="G14" s="58"/>
      <c r="H14" s="20"/>
      <c r="I14" s="19"/>
      <c r="J14" s="53"/>
      <c r="K14" s="20"/>
      <c r="L14" s="20"/>
      <c r="M14" s="21"/>
      <c r="N14" s="4"/>
      <c r="O14" s="4"/>
      <c r="P14" s="4"/>
      <c r="Q14" s="4"/>
      <c r="R14" s="49">
        <f t="shared" si="1"/>
        <v>0</v>
      </c>
      <c r="S14" s="84"/>
      <c r="T14" s="47" t="str">
        <f t="shared" si="2"/>
        <v xml:space="preserve"> </v>
      </c>
      <c r="U14" s="20"/>
      <c r="V14" s="78"/>
      <c r="W14" s="78"/>
      <c r="X14" s="79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O14" s="70"/>
      <c r="AP14" s="71" t="s">
        <v>108</v>
      </c>
      <c r="AQ14" s="72"/>
      <c r="AR14" s="72"/>
      <c r="AS14" s="72"/>
      <c r="AT14" s="72"/>
      <c r="AU14" s="72"/>
      <c r="AV14" s="72"/>
      <c r="AW14" s="71"/>
      <c r="AX14" s="72"/>
      <c r="AY14" s="71"/>
      <c r="AZ14" s="71"/>
      <c r="BA14" s="73"/>
    </row>
    <row r="15" spans="1:53" ht="16.5" customHeight="1" x14ac:dyDescent="0.25">
      <c r="A15" s="16">
        <v>10</v>
      </c>
      <c r="B15" s="16">
        <v>1</v>
      </c>
      <c r="C15" s="16"/>
      <c r="D15" s="17"/>
      <c r="E15" s="17"/>
      <c r="F15" s="3"/>
      <c r="G15" s="58"/>
      <c r="H15" s="20"/>
      <c r="I15" s="19"/>
      <c r="J15" s="53"/>
      <c r="K15" s="20"/>
      <c r="L15" s="20"/>
      <c r="M15" s="21"/>
      <c r="N15" s="4"/>
      <c r="O15" s="4"/>
      <c r="P15" s="4"/>
      <c r="Q15" s="4"/>
      <c r="R15" s="49">
        <f t="shared" si="1"/>
        <v>0</v>
      </c>
      <c r="S15" s="84"/>
      <c r="T15" s="47" t="str">
        <f t="shared" si="2"/>
        <v xml:space="preserve"> </v>
      </c>
      <c r="U15" s="20"/>
      <c r="V15" s="78"/>
      <c r="W15" s="78"/>
      <c r="X15" s="79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O15" s="42"/>
      <c r="AP15" s="42"/>
      <c r="AQ15"/>
      <c r="AR15"/>
      <c r="AS15"/>
      <c r="AT15"/>
      <c r="AU15"/>
      <c r="AV15"/>
      <c r="AW15" s="42"/>
      <c r="AX15"/>
      <c r="AY15" s="42"/>
      <c r="AZ15" s="42"/>
      <c r="BA15"/>
    </row>
    <row r="16" spans="1:53" ht="16.5" customHeight="1" x14ac:dyDescent="0.25">
      <c r="A16" s="16">
        <v>11</v>
      </c>
      <c r="B16" s="16">
        <v>1</v>
      </c>
      <c r="C16" s="16"/>
      <c r="D16" s="17"/>
      <c r="E16" s="17"/>
      <c r="F16" s="3"/>
      <c r="G16" s="58"/>
      <c r="H16" s="20"/>
      <c r="I16" s="19"/>
      <c r="J16" s="53"/>
      <c r="K16" s="20"/>
      <c r="L16" s="20"/>
      <c r="M16" s="21"/>
      <c r="N16" s="4"/>
      <c r="O16" s="4"/>
      <c r="P16" s="4"/>
      <c r="Q16" s="4"/>
      <c r="R16" s="49">
        <f t="shared" si="1"/>
        <v>0</v>
      </c>
      <c r="S16" s="84"/>
      <c r="T16" s="47" t="str">
        <f t="shared" si="2"/>
        <v xml:space="preserve"> </v>
      </c>
      <c r="U16" s="20"/>
      <c r="V16" s="78"/>
      <c r="W16" s="78"/>
      <c r="X16" s="79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O16" s="42"/>
      <c r="AP16" s="42"/>
      <c r="AQ16"/>
      <c r="AR16"/>
      <c r="AS16"/>
      <c r="AT16"/>
      <c r="AU16"/>
      <c r="AV16"/>
      <c r="AW16" s="42"/>
      <c r="AX16"/>
      <c r="AY16" s="42"/>
      <c r="AZ16" s="42"/>
      <c r="BA16"/>
    </row>
    <row r="17" spans="1:53" ht="16.5" customHeight="1" x14ac:dyDescent="0.25">
      <c r="A17" s="16">
        <v>12</v>
      </c>
      <c r="B17" s="16">
        <v>1</v>
      </c>
      <c r="C17" s="16"/>
      <c r="D17" s="17"/>
      <c r="E17" s="17"/>
      <c r="F17" s="3"/>
      <c r="G17" s="58"/>
      <c r="H17" s="20"/>
      <c r="I17" s="19"/>
      <c r="J17" s="53"/>
      <c r="K17" s="20"/>
      <c r="L17" s="20"/>
      <c r="M17" s="21"/>
      <c r="N17" s="4"/>
      <c r="O17" s="4"/>
      <c r="P17" s="4"/>
      <c r="Q17" s="4"/>
      <c r="R17" s="49">
        <f t="shared" si="1"/>
        <v>0</v>
      </c>
      <c r="S17" s="84"/>
      <c r="T17" s="47" t="str">
        <f t="shared" si="2"/>
        <v xml:space="preserve"> </v>
      </c>
      <c r="U17" s="20"/>
      <c r="V17" s="78"/>
      <c r="W17" s="78"/>
      <c r="X17" s="79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O17" s="42"/>
      <c r="AP17" s="42"/>
      <c r="AQ17"/>
      <c r="AR17" t="str">
        <f>TRIM(AQ17)</f>
        <v/>
      </c>
      <c r="AS17"/>
      <c r="AT17"/>
      <c r="AU17"/>
      <c r="AV17"/>
      <c r="AW17" s="42"/>
      <c r="AX17"/>
      <c r="AY17" s="42"/>
      <c r="AZ17" s="42"/>
      <c r="BA17"/>
    </row>
    <row r="18" spans="1:53" ht="16.5" customHeight="1" x14ac:dyDescent="0.25">
      <c r="A18" s="16">
        <v>13</v>
      </c>
      <c r="B18" s="16">
        <v>1</v>
      </c>
      <c r="C18" s="16" t="s">
        <v>15</v>
      </c>
      <c r="D18" s="17"/>
      <c r="E18" s="17"/>
      <c r="F18" s="3"/>
      <c r="G18" s="58"/>
      <c r="H18" s="20"/>
      <c r="I18" s="19"/>
      <c r="J18" s="53"/>
      <c r="K18" s="20"/>
      <c r="L18" s="20"/>
      <c r="M18" s="21"/>
      <c r="N18" s="4"/>
      <c r="O18" s="4"/>
      <c r="P18" s="4"/>
      <c r="Q18" s="4"/>
      <c r="R18" s="49">
        <f t="shared" ref="R18:R29" si="3">SUM(N18:Q18)</f>
        <v>0</v>
      </c>
      <c r="S18" s="84"/>
      <c r="T18" s="47" t="str">
        <f t="shared" si="2"/>
        <v xml:space="preserve"> </v>
      </c>
      <c r="U18" s="20"/>
      <c r="V18" s="78"/>
      <c r="W18" s="78"/>
      <c r="X18" s="79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O18" s="42"/>
      <c r="AP18" s="42"/>
      <c r="AQ18"/>
      <c r="AR18"/>
      <c r="AS18"/>
      <c r="AT18"/>
      <c r="AU18"/>
      <c r="AV18"/>
      <c r="AW18" s="42"/>
      <c r="AX18"/>
      <c r="AY18" s="42"/>
      <c r="AZ18" s="42"/>
      <c r="BA18"/>
    </row>
    <row r="19" spans="1:53" ht="16.5" customHeight="1" x14ac:dyDescent="0.25">
      <c r="A19" s="16">
        <v>14</v>
      </c>
      <c r="B19" s="16">
        <v>1</v>
      </c>
      <c r="C19" s="16" t="s">
        <v>15</v>
      </c>
      <c r="D19" s="17"/>
      <c r="E19" s="17"/>
      <c r="F19" s="3"/>
      <c r="G19" s="58"/>
      <c r="H19" s="20"/>
      <c r="I19" s="19"/>
      <c r="J19" s="53"/>
      <c r="K19" s="20"/>
      <c r="L19" s="20"/>
      <c r="M19" s="21"/>
      <c r="N19" s="4"/>
      <c r="O19" s="4"/>
      <c r="P19" s="4"/>
      <c r="Q19" s="4"/>
      <c r="R19" s="49">
        <f t="shared" si="3"/>
        <v>0</v>
      </c>
      <c r="S19" s="84"/>
      <c r="T19" s="47" t="str">
        <f t="shared" si="2"/>
        <v xml:space="preserve"> </v>
      </c>
      <c r="U19" s="20"/>
      <c r="V19" s="78"/>
      <c r="W19" s="78"/>
      <c r="X19" s="79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O19" s="42"/>
      <c r="AP19" s="42"/>
      <c r="AQ19"/>
      <c r="AR19"/>
      <c r="AS19"/>
      <c r="AT19"/>
      <c r="AU19"/>
      <c r="AV19"/>
      <c r="AW19" s="42"/>
      <c r="AX19"/>
      <c r="AY19" s="42"/>
      <c r="AZ19" s="42"/>
      <c r="BA19"/>
    </row>
    <row r="20" spans="1:53" ht="16.5" customHeight="1" x14ac:dyDescent="0.25">
      <c r="A20" s="16">
        <v>15</v>
      </c>
      <c r="B20" s="16">
        <v>1</v>
      </c>
      <c r="C20" s="16" t="s">
        <v>15</v>
      </c>
      <c r="D20" s="17"/>
      <c r="E20" s="17"/>
      <c r="F20" s="3"/>
      <c r="G20" s="58"/>
      <c r="H20" s="20"/>
      <c r="I20" s="19"/>
      <c r="J20" s="53"/>
      <c r="K20" s="20"/>
      <c r="L20" s="20"/>
      <c r="M20" s="21"/>
      <c r="N20" s="4"/>
      <c r="O20" s="4"/>
      <c r="P20" s="4"/>
      <c r="Q20" s="4"/>
      <c r="R20" s="49">
        <f t="shared" si="3"/>
        <v>0</v>
      </c>
      <c r="S20" s="84"/>
      <c r="T20" s="47" t="str">
        <f t="shared" si="2"/>
        <v xml:space="preserve"> </v>
      </c>
      <c r="U20" s="20"/>
      <c r="V20" s="78"/>
      <c r="W20" s="78"/>
      <c r="X20" s="79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O20" s="42"/>
      <c r="AP20" s="42"/>
      <c r="AQ20"/>
      <c r="AR20"/>
      <c r="AS20"/>
      <c r="AT20"/>
      <c r="AU20"/>
      <c r="AV20"/>
      <c r="AW20" s="42"/>
      <c r="AX20"/>
      <c r="AY20" s="42"/>
      <c r="AZ20" s="42"/>
      <c r="BA20"/>
    </row>
    <row r="21" spans="1:53" ht="16.5" customHeight="1" x14ac:dyDescent="0.25">
      <c r="A21" s="16">
        <v>16</v>
      </c>
      <c r="B21" s="16">
        <v>1</v>
      </c>
      <c r="C21" s="16" t="s">
        <v>15</v>
      </c>
      <c r="D21" s="17"/>
      <c r="E21" s="17"/>
      <c r="F21" s="3"/>
      <c r="G21" s="58"/>
      <c r="H21" s="20"/>
      <c r="I21" s="19"/>
      <c r="J21" s="53"/>
      <c r="K21" s="20"/>
      <c r="L21" s="20"/>
      <c r="M21" s="21"/>
      <c r="N21" s="4"/>
      <c r="O21" s="4"/>
      <c r="P21" s="4"/>
      <c r="Q21" s="4"/>
      <c r="R21" s="49">
        <f t="shared" si="3"/>
        <v>0</v>
      </c>
      <c r="S21" s="84"/>
      <c r="T21" s="47" t="str">
        <f t="shared" si="2"/>
        <v xml:space="preserve"> </v>
      </c>
      <c r="U21" s="20"/>
      <c r="V21" s="78"/>
      <c r="W21" s="78"/>
      <c r="X21" s="79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O21" s="42"/>
      <c r="AP21" s="42"/>
      <c r="AQ21"/>
      <c r="AR21"/>
      <c r="AS21"/>
      <c r="AT21"/>
      <c r="AU21"/>
      <c r="AV21"/>
      <c r="AW21" s="42"/>
      <c r="AX21"/>
      <c r="AY21" s="42"/>
      <c r="AZ21" s="42"/>
      <c r="BA21"/>
    </row>
    <row r="22" spans="1:53" ht="16.5" customHeight="1" x14ac:dyDescent="0.25">
      <c r="A22" s="16">
        <v>17</v>
      </c>
      <c r="B22" s="16">
        <v>1</v>
      </c>
      <c r="C22" s="16"/>
      <c r="D22" s="17"/>
      <c r="E22" s="17"/>
      <c r="F22" s="3"/>
      <c r="G22" s="58"/>
      <c r="H22" s="20"/>
      <c r="I22" s="19"/>
      <c r="J22" s="53"/>
      <c r="K22" s="20"/>
      <c r="L22" s="20"/>
      <c r="M22" s="21"/>
      <c r="N22" s="4"/>
      <c r="O22" s="4"/>
      <c r="P22" s="4"/>
      <c r="Q22" s="4"/>
      <c r="R22" s="49">
        <f t="shared" si="3"/>
        <v>0</v>
      </c>
      <c r="S22" s="84"/>
      <c r="T22" s="47" t="str">
        <f t="shared" si="2"/>
        <v xml:space="preserve"> </v>
      </c>
      <c r="U22" s="20"/>
      <c r="V22" s="78"/>
      <c r="W22" s="78"/>
      <c r="X22" s="79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O22" s="42"/>
      <c r="AP22" s="42"/>
      <c r="AQ22"/>
      <c r="AR22"/>
      <c r="AS22"/>
      <c r="AT22"/>
      <c r="AU22"/>
      <c r="AV22"/>
      <c r="AW22" s="42"/>
      <c r="AX22"/>
      <c r="AY22" s="42"/>
      <c r="AZ22" s="42"/>
      <c r="BA22"/>
    </row>
    <row r="23" spans="1:53" ht="16.5" customHeight="1" x14ac:dyDescent="0.25">
      <c r="A23" s="16">
        <v>18</v>
      </c>
      <c r="B23" s="16">
        <v>1</v>
      </c>
      <c r="C23" s="16"/>
      <c r="D23" s="17"/>
      <c r="E23" s="17"/>
      <c r="F23" s="3"/>
      <c r="G23" s="58"/>
      <c r="H23" s="20"/>
      <c r="I23" s="19"/>
      <c r="J23" s="53"/>
      <c r="K23" s="20"/>
      <c r="L23" s="20"/>
      <c r="M23" s="22"/>
      <c r="N23" s="4"/>
      <c r="O23" s="4"/>
      <c r="P23" s="4"/>
      <c r="Q23" s="4"/>
      <c r="R23" s="49">
        <f t="shared" si="3"/>
        <v>0</v>
      </c>
      <c r="S23" s="84"/>
      <c r="T23" s="47" t="str">
        <f t="shared" si="2"/>
        <v xml:space="preserve"> </v>
      </c>
      <c r="U23" s="20"/>
      <c r="V23" s="78"/>
      <c r="W23" s="78"/>
      <c r="X23" s="79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O23" s="42"/>
      <c r="AP23" s="42"/>
      <c r="AQ23"/>
      <c r="AR23"/>
      <c r="AS23"/>
      <c r="AT23"/>
      <c r="AU23"/>
      <c r="AV23"/>
      <c r="AW23" s="42"/>
      <c r="AX23"/>
      <c r="AY23" s="42"/>
      <c r="AZ23" s="42"/>
      <c r="BA23"/>
    </row>
    <row r="24" spans="1:53" ht="16.5" customHeight="1" x14ac:dyDescent="0.25">
      <c r="A24" s="16">
        <v>19</v>
      </c>
      <c r="B24" s="16">
        <v>1</v>
      </c>
      <c r="C24" s="16" t="s">
        <v>15</v>
      </c>
      <c r="D24" s="17"/>
      <c r="E24" s="17"/>
      <c r="F24" s="3"/>
      <c r="G24" s="58"/>
      <c r="H24" s="20"/>
      <c r="I24" s="19"/>
      <c r="J24" s="53"/>
      <c r="K24" s="20"/>
      <c r="L24" s="20"/>
      <c r="M24" s="22"/>
      <c r="N24" s="4"/>
      <c r="O24" s="4"/>
      <c r="P24" s="4"/>
      <c r="Q24" s="4"/>
      <c r="R24" s="49">
        <f t="shared" si="3"/>
        <v>0</v>
      </c>
      <c r="S24" s="84"/>
      <c r="T24" s="47" t="str">
        <f t="shared" si="2"/>
        <v xml:space="preserve"> </v>
      </c>
      <c r="U24" s="20"/>
      <c r="V24" s="78"/>
      <c r="W24" s="78"/>
      <c r="X24" s="79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O24" s="42"/>
      <c r="AP24" s="42"/>
      <c r="AQ24"/>
      <c r="AR24"/>
      <c r="AS24"/>
      <c r="AT24"/>
      <c r="AU24"/>
      <c r="AV24"/>
      <c r="AW24" s="42"/>
      <c r="AX24"/>
      <c r="AY24" s="42"/>
      <c r="AZ24" s="42"/>
      <c r="BA24"/>
    </row>
    <row r="25" spans="1:53" ht="16.5" customHeight="1" x14ac:dyDescent="0.25">
      <c r="A25" s="16">
        <v>20</v>
      </c>
      <c r="B25" s="16">
        <v>1</v>
      </c>
      <c r="C25" s="16"/>
      <c r="D25" s="17"/>
      <c r="E25" s="17"/>
      <c r="F25" s="3"/>
      <c r="G25" s="58"/>
      <c r="H25" s="20"/>
      <c r="I25" s="19"/>
      <c r="J25" s="53"/>
      <c r="K25" s="20"/>
      <c r="L25" s="20"/>
      <c r="M25" s="22"/>
      <c r="N25" s="4"/>
      <c r="O25" s="4"/>
      <c r="P25" s="4"/>
      <c r="Q25" s="4"/>
      <c r="R25" s="49">
        <f t="shared" si="3"/>
        <v>0</v>
      </c>
      <c r="S25" s="84"/>
      <c r="T25" s="47" t="str">
        <f t="shared" si="2"/>
        <v xml:space="preserve"> </v>
      </c>
      <c r="U25" s="20"/>
      <c r="V25" s="78"/>
      <c r="W25" s="78"/>
      <c r="X25" s="79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O25" s="42"/>
      <c r="AP25" s="42"/>
      <c r="AQ25"/>
      <c r="AR25"/>
      <c r="AS25"/>
      <c r="AT25"/>
      <c r="AU25"/>
      <c r="AV25"/>
      <c r="AW25" s="42"/>
      <c r="AX25"/>
      <c r="AY25" s="42"/>
      <c r="AZ25" s="42"/>
      <c r="BA25"/>
    </row>
    <row r="26" spans="1:53" ht="16.5" customHeight="1" x14ac:dyDescent="0.25">
      <c r="A26" s="16">
        <v>21</v>
      </c>
      <c r="B26" s="16">
        <v>1</v>
      </c>
      <c r="C26" s="16"/>
      <c r="D26" s="17"/>
      <c r="E26" s="17"/>
      <c r="F26" s="3"/>
      <c r="G26" s="58"/>
      <c r="H26" s="20"/>
      <c r="I26" s="19"/>
      <c r="J26" s="53"/>
      <c r="K26" s="20"/>
      <c r="L26" s="20"/>
      <c r="M26" s="22"/>
      <c r="N26" s="4"/>
      <c r="O26" s="4"/>
      <c r="P26" s="4"/>
      <c r="Q26" s="4"/>
      <c r="R26" s="49">
        <f t="shared" si="3"/>
        <v>0</v>
      </c>
      <c r="S26" s="84"/>
      <c r="T26" s="47" t="str">
        <f t="shared" si="2"/>
        <v xml:space="preserve"> </v>
      </c>
      <c r="U26" s="20"/>
      <c r="V26" s="78"/>
      <c r="W26" s="78"/>
      <c r="X26" s="79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O26" s="42"/>
      <c r="AP26" s="42"/>
      <c r="AQ26"/>
      <c r="AR26"/>
      <c r="AS26"/>
      <c r="AT26"/>
      <c r="AU26"/>
      <c r="AV26"/>
      <c r="AW26" s="42"/>
      <c r="AX26"/>
      <c r="AY26" s="42"/>
      <c r="AZ26" s="42"/>
      <c r="BA26"/>
    </row>
    <row r="27" spans="1:53" s="5" customFormat="1" ht="16.5" customHeight="1" x14ac:dyDescent="0.2">
      <c r="A27" s="23">
        <v>22</v>
      </c>
      <c r="B27" s="23">
        <v>1</v>
      </c>
      <c r="C27" s="23"/>
      <c r="D27" s="24"/>
      <c r="E27" s="24"/>
      <c r="F27" s="59"/>
      <c r="G27" s="60"/>
      <c r="H27" s="25"/>
      <c r="I27" s="26"/>
      <c r="J27" s="54"/>
      <c r="K27" s="25"/>
      <c r="L27" s="25"/>
      <c r="M27" s="27"/>
      <c r="N27" s="28"/>
      <c r="O27" s="28"/>
      <c r="P27" s="28"/>
      <c r="Q27" s="28"/>
      <c r="R27" s="49">
        <f t="shared" si="3"/>
        <v>0</v>
      </c>
      <c r="S27" s="84"/>
      <c r="T27" s="47" t="str">
        <f t="shared" si="2"/>
        <v xml:space="preserve"> </v>
      </c>
      <c r="U27" s="25"/>
      <c r="V27" s="78"/>
      <c r="W27" s="78"/>
      <c r="X27" s="79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</row>
    <row r="28" spans="1:53" s="5" customFormat="1" ht="16.5" customHeight="1" x14ac:dyDescent="0.25">
      <c r="A28" s="16">
        <v>23</v>
      </c>
      <c r="B28" s="16">
        <v>1</v>
      </c>
      <c r="C28" s="16" t="s">
        <v>15</v>
      </c>
      <c r="D28" s="24"/>
      <c r="E28" s="24"/>
      <c r="F28" s="59"/>
      <c r="G28" s="60"/>
      <c r="H28" s="25"/>
      <c r="I28" s="26"/>
      <c r="J28" s="54"/>
      <c r="K28" s="25"/>
      <c r="L28" s="25"/>
      <c r="M28" s="27"/>
      <c r="N28" s="28"/>
      <c r="O28" s="28"/>
      <c r="P28" s="28"/>
      <c r="Q28" s="28"/>
      <c r="R28" s="49">
        <f t="shared" si="3"/>
        <v>0</v>
      </c>
      <c r="S28" s="84"/>
      <c r="T28" s="47" t="str">
        <f t="shared" si="2"/>
        <v xml:space="preserve"> </v>
      </c>
      <c r="U28" s="25"/>
      <c r="V28" s="78"/>
      <c r="W28" s="78"/>
      <c r="X28" s="79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</row>
    <row r="29" spans="1:53" ht="16.5" customHeight="1" x14ac:dyDescent="0.25">
      <c r="A29" s="16">
        <v>24</v>
      </c>
      <c r="B29" s="16">
        <v>1</v>
      </c>
      <c r="C29" s="16"/>
      <c r="D29" s="17"/>
      <c r="E29" s="17"/>
      <c r="F29" s="3"/>
      <c r="G29" s="58"/>
      <c r="H29" s="20"/>
      <c r="I29" s="19"/>
      <c r="J29" s="53"/>
      <c r="K29" s="20"/>
      <c r="L29" s="20"/>
      <c r="M29" s="22"/>
      <c r="N29" s="4"/>
      <c r="O29" s="4"/>
      <c r="P29" s="4"/>
      <c r="Q29" s="4"/>
      <c r="R29" s="49">
        <f t="shared" si="3"/>
        <v>0</v>
      </c>
      <c r="S29" s="84"/>
      <c r="T29" s="47" t="str">
        <f t="shared" si="2"/>
        <v xml:space="preserve"> </v>
      </c>
      <c r="U29" s="20"/>
      <c r="V29" s="78"/>
      <c r="W29" s="78"/>
      <c r="X29" s="79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</row>
    <row r="30" spans="1:53" s="8" customFormat="1" ht="16.5" customHeight="1" x14ac:dyDescent="0.25">
      <c r="A30" s="9"/>
      <c r="B30" s="9"/>
      <c r="C30" s="9"/>
      <c r="D30" s="8" t="s">
        <v>10</v>
      </c>
      <c r="E30" s="7"/>
      <c r="F30" s="6"/>
      <c r="G30" s="6"/>
      <c r="H30" s="12"/>
      <c r="I30" s="64">
        <f>SUM(I6:I29)</f>
        <v>0</v>
      </c>
      <c r="J30" s="12"/>
      <c r="K30" s="29"/>
      <c r="L30" s="29"/>
      <c r="M30" s="12"/>
      <c r="N30" s="48">
        <f>SUM(N6:N29)</f>
        <v>0</v>
      </c>
      <c r="O30" s="48">
        <f>SUM(O6:O29)</f>
        <v>0</v>
      </c>
      <c r="P30" s="48">
        <f>SUM(P6:P29)</f>
        <v>0</v>
      </c>
      <c r="Q30" s="48">
        <f>SUM(Q6:Q29)</f>
        <v>0</v>
      </c>
      <c r="R30" s="48">
        <f>SUM(R6:R29)</f>
        <v>0</v>
      </c>
      <c r="S30" s="85"/>
      <c r="T30" s="48"/>
      <c r="U30" s="80"/>
      <c r="V30" s="78"/>
      <c r="W30" s="78"/>
      <c r="X30" s="79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53" ht="16.5" customHeight="1" x14ac:dyDescent="0.25">
      <c r="E31" s="8"/>
      <c r="F31" s="56"/>
      <c r="G31" s="56"/>
      <c r="I31" s="30"/>
      <c r="R31" s="31"/>
      <c r="S31" s="31"/>
      <c r="T31" s="31"/>
      <c r="V31" s="32"/>
      <c r="W31" s="32"/>
      <c r="X31" s="6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53" ht="16.5" customHeight="1" x14ac:dyDescent="0.25">
      <c r="A32" s="88"/>
      <c r="B32" s="88"/>
      <c r="C32" s="88"/>
      <c r="D32" s="96"/>
      <c r="E32" s="89"/>
      <c r="F32" s="88"/>
      <c r="G32" s="97"/>
      <c r="H32" s="97"/>
      <c r="I32" s="97"/>
      <c r="J32" s="87"/>
      <c r="K32" s="90"/>
      <c r="L32" s="90"/>
      <c r="M32" s="87"/>
      <c r="N32" s="87"/>
      <c r="O32" s="87"/>
      <c r="P32" s="87"/>
      <c r="Q32" s="87"/>
      <c r="R32" s="91"/>
      <c r="S32" s="91"/>
      <c r="T32" s="91"/>
      <c r="U32" s="92"/>
      <c r="V32" s="93"/>
      <c r="W32" s="93"/>
      <c r="X32" s="94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</row>
    <row r="33" spans="1:37" ht="16.5" customHeight="1" x14ac:dyDescent="0.25">
      <c r="A33" s="75"/>
      <c r="B33" s="75"/>
      <c r="C33" s="75"/>
      <c r="D33" s="8" t="s">
        <v>116</v>
      </c>
      <c r="E33" s="8"/>
      <c r="F33" s="75"/>
      <c r="G33" s="75" t="s">
        <v>2</v>
      </c>
      <c r="H33" s="76"/>
      <c r="I33" s="30"/>
      <c r="J33" s="76"/>
      <c r="M33" s="76"/>
      <c r="N33" s="76"/>
      <c r="O33" s="76"/>
      <c r="P33" s="76"/>
      <c r="Q33" s="76"/>
      <c r="R33" s="31"/>
      <c r="S33" s="31"/>
      <c r="T33" s="31"/>
      <c r="V33" s="32"/>
      <c r="W33" s="32"/>
      <c r="X33" s="61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</row>
    <row r="34" spans="1:37" ht="16.5" customHeight="1" x14ac:dyDescent="0.25">
      <c r="I34" s="30"/>
      <c r="V34" s="32"/>
      <c r="W34" s="32"/>
      <c r="X34" s="61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6.5" customHeight="1" x14ac:dyDescent="0.25">
      <c r="U35" s="34"/>
      <c r="V35" s="32"/>
      <c r="W35" s="32"/>
      <c r="X35" s="61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6.5" customHeight="1" x14ac:dyDescent="0.25">
      <c r="R36" s="33"/>
      <c r="S36" s="33"/>
      <c r="T36" s="33"/>
      <c r="U36" s="35"/>
      <c r="V36" s="32"/>
      <c r="W36" s="32"/>
      <c r="X36" s="61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x14ac:dyDescent="0.25">
      <c r="R37" s="33"/>
      <c r="S37" s="33"/>
      <c r="T37" s="33"/>
      <c r="U37" s="35"/>
      <c r="X37" s="61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x14ac:dyDescent="0.25">
      <c r="U38" s="35"/>
      <c r="X38" s="61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x14ac:dyDescent="0.25">
      <c r="U39" s="35"/>
      <c r="X39" s="61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25">
      <c r="U40" s="35"/>
      <c r="X40" s="61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x14ac:dyDescent="0.25">
      <c r="X41" s="6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x14ac:dyDescent="0.25">
      <c r="X42" s="61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x14ac:dyDescent="0.25">
      <c r="X43" s="61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5">
      <c r="X44" s="61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x14ac:dyDescent="0.25">
      <c r="X45" s="61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x14ac:dyDescent="0.25">
      <c r="X46" s="61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5">
      <c r="X47" s="61"/>
      <c r="Y47"/>
      <c r="Z47"/>
      <c r="AA47"/>
      <c r="AB47"/>
      <c r="AC47"/>
      <c r="AD47"/>
      <c r="AE47"/>
      <c r="AF47"/>
      <c r="AG47"/>
      <c r="AH47"/>
      <c r="AI47"/>
      <c r="AJ47"/>
      <c r="AK47"/>
    </row>
  </sheetData>
  <sheetProtection algorithmName="SHA-512" hashValue="pMvaoCCXzTU60djX6Zd4+titHWRqzXkpt66H5p4hVleCqh8Shwa6LKNAlLnlMKswufiVIaNQJw6MxVLnj4DpXw==" saltValue="tgf6bZjqv79VXp5X29Fw4g==" spinCount="100000" sheet="1" objects="1" scenarios="1" selectLockedCells="1"/>
  <mergeCells count="4">
    <mergeCell ref="G32:I32"/>
    <mergeCell ref="X4:Z4"/>
    <mergeCell ref="A2:C2"/>
    <mergeCell ref="A3:C3"/>
  </mergeCells>
  <phoneticPr fontId="3" type="noConversion"/>
  <dataValidations count="13">
    <dataValidation type="list" allowBlank="1" showInputMessage="1" showErrorMessage="1" sqref="Y6:Y30">
      <formula1>$AO$4:$AO$13</formula1>
    </dataValidation>
    <dataValidation type="list" allowBlank="1" showInputMessage="1" showErrorMessage="1" sqref="Z6:Z30">
      <formula1>$AP$4:$AP$14</formula1>
    </dataValidation>
    <dataValidation type="list" allowBlank="1" showInputMessage="1" showErrorMessage="1" sqref="AA6:AA30">
      <formula1>$AQ$4:$AQ$7</formula1>
    </dataValidation>
    <dataValidation type="list" allowBlank="1" showInputMessage="1" showErrorMessage="1" sqref="AB6:AB30">
      <formula1>$AR$4:$AR$12</formula1>
    </dataValidation>
    <dataValidation type="list" allowBlank="1" showInputMessage="1" showErrorMessage="1" sqref="AC6:AC30">
      <formula1>$AS$4:$AS$9</formula1>
    </dataValidation>
    <dataValidation type="list" allowBlank="1" showInputMessage="1" showErrorMessage="1" sqref="AD6:AD30">
      <formula1>$AT$4:$AT$6</formula1>
    </dataValidation>
    <dataValidation type="list" allowBlank="1" showInputMessage="1" showErrorMessage="1" sqref="AE6:AE30">
      <formula1>$AU$4:$AU$8</formula1>
    </dataValidation>
    <dataValidation type="list" allowBlank="1" showInputMessage="1" showErrorMessage="1" sqref="AF6:AF30">
      <formula1>$AV$4:$AV$12</formula1>
    </dataValidation>
    <dataValidation type="list" allowBlank="1" showInputMessage="1" showErrorMessage="1" sqref="AG6:AG30">
      <formula1>$AW$4:$AW$10</formula1>
    </dataValidation>
    <dataValidation type="list" allowBlank="1" showInputMessage="1" showErrorMessage="1" sqref="AH6:AH30">
      <formula1>$AX$4:$AX$6</formula1>
    </dataValidation>
    <dataValidation type="list" allowBlank="1" showInputMessage="1" showErrorMessage="1" sqref="AI6:AI30">
      <formula1>$AY$4:$AY$7</formula1>
    </dataValidation>
    <dataValidation type="list" allowBlank="1" showInputMessage="1" showErrorMessage="1" sqref="AJ6:AJ30">
      <formula1>$AZ$4:$AZ$13</formula1>
    </dataValidation>
    <dataValidation type="list" allowBlank="1" showInputMessage="1" showErrorMessage="1" sqref="AK6:AK30">
      <formula1>$BA$4:$BA$6</formula1>
    </dataValidation>
  </dataValidations>
  <pageMargins left="0.25" right="0.25" top="0.75" bottom="0.25" header="0.5" footer="0.5"/>
  <pageSetup paperSize="5" scale="55" orientation="landscape" verticalDpi="300" r:id="rId1"/>
  <headerFooter alignWithMargins="0">
    <oddHeader>&amp;C&amp;"Arial,Bold"&amp;12AIG Programs
Preferred Aviaiton
Statement of Values</oddHeader>
    <oddFooter>&amp;L&amp;F&amp;R&amp;D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[1]Sheet3!#REF!</xm:f>
          </x14:formula1>
          <xm:sqref>Y31:AK47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Statement of Values</vt:lpstr>
      <vt:lpstr>'Statement of Values'!Print_Area</vt:lpstr>
      <vt:lpstr>'Statement of Values'!Print_Titles</vt:lpstr>
    </vt:vector>
  </TitlesOfParts>
  <Company>Shel-Ray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Rob O'Neil</cp:lastModifiedBy>
  <cp:lastPrinted>2019-07-10T14:56:55Z</cp:lastPrinted>
  <dcterms:created xsi:type="dcterms:W3CDTF">2002-04-16T16:17:03Z</dcterms:created>
  <dcterms:modified xsi:type="dcterms:W3CDTF">2019-07-26T13:08:45Z</dcterms:modified>
</cp:coreProperties>
</file>